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45" yWindow="0" windowWidth="15765" windowHeight="16440" tabRatio="500" firstSheet="1" activeTab="1"/>
  </bookViews>
  <sheets>
    <sheet name="13-14" sheetId="1" r:id="rId1"/>
    <sheet name="Kailua OYP 14-15" sheetId="6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6" l="1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6" i="6"/>
  <c r="E7" i="6"/>
  <c r="E8" i="6"/>
  <c r="E9" i="6"/>
  <c r="E10" i="6"/>
  <c r="E11" i="6"/>
  <c r="E12" i="6"/>
  <c r="D5" i="1"/>
  <c r="F5" i="1"/>
  <c r="D6" i="1"/>
  <c r="E6" i="1"/>
  <c r="F6" i="1"/>
  <c r="D7" i="1"/>
  <c r="F7" i="1"/>
  <c r="D8" i="1"/>
  <c r="F8" i="1"/>
  <c r="F9" i="1"/>
  <c r="D4" i="1"/>
  <c r="F4" i="1"/>
</calcChain>
</file>

<file path=xl/sharedStrings.xml><?xml version="1.0" encoding="utf-8"?>
<sst xmlns="http://schemas.openxmlformats.org/spreadsheetml/2006/main" count="90" uniqueCount="46">
  <si>
    <t>Castle</t>
  </si>
  <si>
    <t>Kahuku</t>
  </si>
  <si>
    <t>Kailua</t>
  </si>
  <si>
    <t>Kalaheo</t>
  </si>
  <si>
    <t>Olomana</t>
  </si>
  <si>
    <t>District</t>
  </si>
  <si>
    <t>15781-14</t>
  </si>
  <si>
    <t>15785-14</t>
  </si>
  <si>
    <t>15849-13</t>
  </si>
  <si>
    <t>15849-14</t>
  </si>
  <si>
    <t>Windward District CTE SY 13-14</t>
  </si>
  <si>
    <t>Total School</t>
  </si>
  <si>
    <t>Amount</t>
  </si>
  <si>
    <t>Balance
15785-15</t>
  </si>
  <si>
    <t>Balance
15789-15</t>
  </si>
  <si>
    <t>Teacher Name</t>
  </si>
  <si>
    <t>Project/Activity</t>
  </si>
  <si>
    <t>Object Code</t>
  </si>
  <si>
    <t>FT</t>
  </si>
  <si>
    <t>Substitute Teacher</t>
  </si>
  <si>
    <t>Bus</t>
  </si>
  <si>
    <t>Fringe</t>
  </si>
  <si>
    <t>Department</t>
  </si>
  <si>
    <t>PBA</t>
  </si>
  <si>
    <t>Parking Charges</t>
  </si>
  <si>
    <t>Subsistence Intra-State</t>
  </si>
  <si>
    <t>PD District</t>
  </si>
  <si>
    <t>PD School</t>
  </si>
  <si>
    <t>PD State</t>
  </si>
  <si>
    <t>Safety</t>
  </si>
  <si>
    <t>Instructional Equipment</t>
  </si>
  <si>
    <t>PTT</t>
  </si>
  <si>
    <t>Part-time Teacher</t>
  </si>
  <si>
    <t>Software</t>
  </si>
  <si>
    <t>Computer Software</t>
  </si>
  <si>
    <t>Unten</t>
  </si>
  <si>
    <t>School CTE
OYP Perkins Reallocated Projected Budget
SY 2015-2016</t>
  </si>
  <si>
    <t>School CTE
OYP Perkins Allocated Projected Budget
SY 2015-2016</t>
  </si>
  <si>
    <t>sh</t>
  </si>
  <si>
    <t>dh</t>
  </si>
  <si>
    <t>fh</t>
  </si>
  <si>
    <t>me</t>
  </si>
  <si>
    <t>you</t>
  </si>
  <si>
    <t>him</t>
  </si>
  <si>
    <t>her</t>
  </si>
  <si>
    <t xml:space="preserve">her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</si>
</sst>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44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 vertical="center"/>
    </xf>
    <xf numFmtId="44" fontId="0" fillId="0" borderId="0" xfId="0" applyNumberFormat="1" applyAlignment="1">
      <alignment horizontal="left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4" fontId="0" fillId="0" borderId="6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NumberFormat="1" applyAlignment="1">
      <alignment horizontal="left"/>
    </xf>
    <xf numFmtId="44" fontId="0" fillId="0" borderId="0" xfId="0" applyNumberFormat="1" applyAlignment="1">
      <alignment horizontal="right"/>
    </xf>
    <xf numFmtId="44" fontId="0" fillId="0" borderId="5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right" vertical="center"/>
    </xf>
    <xf numFmtId="44" fontId="0" fillId="0" borderId="0" xfId="0" applyNumberFormat="1" applyBorder="1" applyAlignment="1">
      <alignment horizontal="right" vertical="center" wrapText="1"/>
    </xf>
    <xf numFmtId="0" fontId="0" fillId="0" borderId="0" xfId="0" applyNumberFormat="1"/>
    <xf numFmtId="0" fontId="0" fillId="0" borderId="5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150" zoomScaleNormal="150" zoomScalePageLayoutView="150" workbookViewId="0">
      <selection activeCell="B9" sqref="B9"/>
    </sheetView>
  </sheetViews>
  <sheetFormatPr defaultColWidth="11" defaultRowHeight="15.75" x14ac:dyDescent="0.25"/>
  <cols>
    <col min="1" max="1" width="13.125" bestFit="1" customWidth="1"/>
    <col min="2" max="3" width="11.5" style="1" bestFit="1" customWidth="1"/>
    <col min="4" max="4" width="10.875" style="1"/>
    <col min="5" max="5" width="11.5" style="1" bestFit="1" customWidth="1"/>
    <col min="6" max="6" width="12.375" style="1" bestFit="1" customWidth="1"/>
  </cols>
  <sheetData>
    <row r="1" spans="1:6" x14ac:dyDescent="0.25">
      <c r="A1" s="18" t="s">
        <v>10</v>
      </c>
      <c r="B1" s="18"/>
      <c r="C1" s="18"/>
      <c r="D1" s="18"/>
      <c r="E1" s="18"/>
    </row>
    <row r="3" spans="1:6" x14ac:dyDescent="0.25">
      <c r="B3" s="1" t="s">
        <v>6</v>
      </c>
      <c r="C3" s="1" t="s">
        <v>7</v>
      </c>
      <c r="D3" s="1" t="s">
        <v>8</v>
      </c>
      <c r="E3" s="1" t="s">
        <v>9</v>
      </c>
      <c r="F3" s="1" t="s">
        <v>11</v>
      </c>
    </row>
    <row r="4" spans="1:6" x14ac:dyDescent="0.25">
      <c r="A4" t="s">
        <v>0</v>
      </c>
      <c r="B4" s="1">
        <v>4157</v>
      </c>
      <c r="C4" s="1">
        <v>47912</v>
      </c>
      <c r="D4" s="1">
        <f>1672+2000</f>
        <v>3672</v>
      </c>
      <c r="E4" s="1">
        <v>22468</v>
      </c>
      <c r="F4" s="1">
        <f>SUM(B4:E4)</f>
        <v>78209</v>
      </c>
    </row>
    <row r="5" spans="1:6" x14ac:dyDescent="0.25">
      <c r="A5" t="s">
        <v>1</v>
      </c>
      <c r="B5" s="1">
        <v>4415</v>
      </c>
      <c r="C5" s="1">
        <v>47581</v>
      </c>
      <c r="D5" s="1">
        <f>7762+2000</f>
        <v>9762</v>
      </c>
      <c r="E5" s="1">
        <v>21979</v>
      </c>
      <c r="F5" s="1">
        <f t="shared" ref="F5:F9" si="0">SUM(B5:E5)</f>
        <v>83737</v>
      </c>
    </row>
    <row r="6" spans="1:6" x14ac:dyDescent="0.25">
      <c r="A6" t="s">
        <v>2</v>
      </c>
      <c r="B6" s="1">
        <v>4144</v>
      </c>
      <c r="C6" s="1">
        <v>46113</v>
      </c>
      <c r="D6" s="1">
        <f>1938+2000</f>
        <v>3938</v>
      </c>
      <c r="E6" s="1">
        <f>15580+3137</f>
        <v>18717</v>
      </c>
      <c r="F6" s="1">
        <f t="shared" si="0"/>
        <v>72912</v>
      </c>
    </row>
    <row r="7" spans="1:6" x14ac:dyDescent="0.25">
      <c r="A7" t="s">
        <v>3</v>
      </c>
      <c r="B7" s="1">
        <v>2165</v>
      </c>
      <c r="C7" s="1">
        <v>27320</v>
      </c>
      <c r="D7" s="1">
        <f>1428+2000</f>
        <v>3428</v>
      </c>
      <c r="E7" s="1">
        <v>15374</v>
      </c>
      <c r="F7" s="1">
        <f t="shared" si="0"/>
        <v>48287</v>
      </c>
    </row>
    <row r="8" spans="1:6" x14ac:dyDescent="0.25">
      <c r="A8" t="s">
        <v>4</v>
      </c>
      <c r="B8" s="1">
        <v>10000</v>
      </c>
      <c r="C8" s="1">
        <v>0</v>
      </c>
      <c r="D8" s="1">
        <f>163+2000</f>
        <v>2163</v>
      </c>
      <c r="E8" s="1">
        <v>6613</v>
      </c>
      <c r="F8" s="1">
        <f t="shared" si="0"/>
        <v>18776</v>
      </c>
    </row>
    <row r="9" spans="1:6" x14ac:dyDescent="0.25">
      <c r="A9" t="s">
        <v>5</v>
      </c>
      <c r="B9" s="1">
        <v>1250</v>
      </c>
      <c r="C9" s="1">
        <v>8287</v>
      </c>
      <c r="D9" s="1">
        <v>906</v>
      </c>
      <c r="E9" s="1">
        <v>10417</v>
      </c>
      <c r="F9" s="1">
        <f t="shared" si="0"/>
        <v>20860</v>
      </c>
    </row>
  </sheetData>
  <mergeCells count="1">
    <mergeCell ref="A1:E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zoomScale="150" zoomScaleNormal="150" zoomScalePageLayoutView="150" workbookViewId="0">
      <selection activeCell="E37" sqref="E37"/>
    </sheetView>
  </sheetViews>
  <sheetFormatPr defaultColWidth="11" defaultRowHeight="15.75" x14ac:dyDescent="0.25"/>
  <cols>
    <col min="1" max="1" width="18.125" bestFit="1" customWidth="1"/>
    <col min="2" max="2" width="13.875" bestFit="1" customWidth="1"/>
    <col min="3" max="3" width="22" style="15" bestFit="1" customWidth="1"/>
    <col min="4" max="4" width="11.5" style="11" bestFit="1" customWidth="1"/>
    <col min="5" max="5" width="13.5" style="11" bestFit="1" customWidth="1"/>
    <col min="6" max="6" width="15.375" style="1" bestFit="1" customWidth="1"/>
    <col min="7" max="7" width="15.375" style="3" bestFit="1" customWidth="1"/>
    <col min="8" max="8" width="11.5" style="1" customWidth="1"/>
    <col min="9" max="9" width="10.875" style="1"/>
  </cols>
  <sheetData>
    <row r="1" spans="1:9" ht="50.1" customHeight="1" thickBot="1" x14ac:dyDescent="0.3">
      <c r="A1" s="19" t="s">
        <v>36</v>
      </c>
      <c r="B1" s="20"/>
      <c r="C1" s="20"/>
      <c r="D1" s="20"/>
      <c r="E1" s="21"/>
      <c r="F1" s="4"/>
      <c r="G1" s="4"/>
      <c r="H1" s="4"/>
    </row>
    <row r="2" spans="1:9" x14ac:dyDescent="0.25">
      <c r="F2" s="3"/>
      <c r="G2" s="1"/>
      <c r="I2"/>
    </row>
    <row r="3" spans="1:9" s="5" customFormat="1" ht="31.5" x14ac:dyDescent="0.25">
      <c r="A3" s="6" t="s">
        <v>15</v>
      </c>
      <c r="B3" s="7" t="s">
        <v>16</v>
      </c>
      <c r="C3" s="16" t="s">
        <v>17</v>
      </c>
      <c r="D3" s="12" t="s">
        <v>12</v>
      </c>
      <c r="E3" s="8" t="s">
        <v>13</v>
      </c>
      <c r="F3" s="2"/>
      <c r="G3" s="2"/>
      <c r="H3" s="2"/>
    </row>
    <row r="4" spans="1:9" s="5" customFormat="1" x14ac:dyDescent="0.25">
      <c r="A4" s="9"/>
      <c r="B4" s="9"/>
      <c r="C4" s="17"/>
      <c r="D4" s="13"/>
      <c r="E4" s="14"/>
      <c r="F4" s="2"/>
      <c r="G4" s="2"/>
      <c r="H4" s="2"/>
    </row>
    <row r="5" spans="1:9" x14ac:dyDescent="0.25">
      <c r="E5" s="11">
        <v>6597</v>
      </c>
      <c r="I5"/>
    </row>
    <row r="6" spans="1:9" x14ac:dyDescent="0.25">
      <c r="A6" t="s">
        <v>22</v>
      </c>
      <c r="B6" t="s">
        <v>23</v>
      </c>
      <c r="C6" s="10" t="s">
        <v>19</v>
      </c>
      <c r="D6" s="11">
        <v>636</v>
      </c>
      <c r="E6" s="11">
        <f>E5-D6</f>
        <v>5961</v>
      </c>
      <c r="I6"/>
    </row>
    <row r="7" spans="1:9" x14ac:dyDescent="0.25">
      <c r="A7" t="s">
        <v>22</v>
      </c>
      <c r="B7" t="s">
        <v>23</v>
      </c>
      <c r="C7" s="10" t="s">
        <v>21</v>
      </c>
      <c r="D7" s="11">
        <v>56.22</v>
      </c>
      <c r="E7" s="11">
        <f t="shared" ref="E7:E12" si="0">E6-D7</f>
        <v>5904.78</v>
      </c>
      <c r="I7"/>
    </row>
    <row r="8" spans="1:9" x14ac:dyDescent="0.25">
      <c r="A8" t="s">
        <v>22</v>
      </c>
      <c r="B8" t="s">
        <v>23</v>
      </c>
      <c r="C8" s="10" t="s">
        <v>24</v>
      </c>
      <c r="D8" s="11">
        <v>125</v>
      </c>
      <c r="E8" s="11">
        <f t="shared" si="0"/>
        <v>5779.78</v>
      </c>
      <c r="I8"/>
    </row>
    <row r="9" spans="1:9" x14ac:dyDescent="0.25">
      <c r="A9" t="s">
        <v>22</v>
      </c>
      <c r="B9" t="s">
        <v>23</v>
      </c>
      <c r="C9" s="10" t="s">
        <v>25</v>
      </c>
      <c r="D9" s="11">
        <v>2300</v>
      </c>
      <c r="E9" s="11">
        <f t="shared" si="0"/>
        <v>3479.7799999999997</v>
      </c>
      <c r="I9"/>
    </row>
    <row r="10" spans="1:9" x14ac:dyDescent="0.25">
      <c r="A10" t="s">
        <v>35</v>
      </c>
      <c r="B10" t="s">
        <v>18</v>
      </c>
      <c r="C10" s="10" t="s">
        <v>19</v>
      </c>
      <c r="D10" s="11">
        <v>954</v>
      </c>
      <c r="E10" s="11">
        <f t="shared" si="0"/>
        <v>2525.7799999999997</v>
      </c>
      <c r="I10"/>
    </row>
    <row r="11" spans="1:9" x14ac:dyDescent="0.25">
      <c r="A11" t="s">
        <v>35</v>
      </c>
      <c r="B11" t="s">
        <v>18</v>
      </c>
      <c r="C11" s="10" t="s">
        <v>21</v>
      </c>
      <c r="D11" s="11">
        <v>84.33</v>
      </c>
      <c r="E11" s="11">
        <f t="shared" si="0"/>
        <v>2441.4499999999998</v>
      </c>
      <c r="I11"/>
    </row>
    <row r="12" spans="1:9" x14ac:dyDescent="0.25">
      <c r="A12" t="s">
        <v>35</v>
      </c>
      <c r="B12" t="s">
        <v>18</v>
      </c>
      <c r="C12" s="10" t="s">
        <v>20</v>
      </c>
      <c r="D12" s="11">
        <v>1104</v>
      </c>
      <c r="E12" s="11">
        <f t="shared" si="0"/>
        <v>1337.4499999999998</v>
      </c>
      <c r="I12"/>
    </row>
    <row r="13" spans="1:9" x14ac:dyDescent="0.25">
      <c r="C13" s="10"/>
      <c r="F13" s="3"/>
      <c r="G13" s="1"/>
      <c r="I13"/>
    </row>
    <row r="14" spans="1:9" x14ac:dyDescent="0.25">
      <c r="C14" s="10"/>
      <c r="F14" s="3"/>
      <c r="G14" s="1"/>
      <c r="I14"/>
    </row>
    <row r="15" spans="1:9" x14ac:dyDescent="0.25">
      <c r="C15" s="10"/>
      <c r="F15" s="3"/>
      <c r="G15" s="1"/>
      <c r="I15"/>
    </row>
    <row r="16" spans="1:9" x14ac:dyDescent="0.25">
      <c r="C16" s="10"/>
    </row>
    <row r="17" spans="1:5" ht="16.5" thickBot="1" x14ac:dyDescent="0.3"/>
    <row r="18" spans="1:5" ht="50.1" customHeight="1" thickBot="1" x14ac:dyDescent="0.3">
      <c r="A18" s="19" t="s">
        <v>37</v>
      </c>
      <c r="B18" s="20"/>
      <c r="C18" s="20"/>
      <c r="D18" s="20"/>
      <c r="E18" s="21"/>
    </row>
    <row r="20" spans="1:5" ht="31.5" x14ac:dyDescent="0.25">
      <c r="A20" s="6" t="s">
        <v>15</v>
      </c>
      <c r="B20" s="7" t="s">
        <v>16</v>
      </c>
      <c r="C20" s="16" t="s">
        <v>17</v>
      </c>
      <c r="D20" s="12" t="s">
        <v>12</v>
      </c>
      <c r="E20" s="8" t="s">
        <v>14</v>
      </c>
    </row>
    <row r="21" spans="1:5" x14ac:dyDescent="0.25">
      <c r="A21" s="9"/>
      <c r="B21" s="9"/>
      <c r="C21" s="17"/>
      <c r="D21" s="13"/>
      <c r="E21" s="14"/>
    </row>
    <row r="22" spans="1:5" x14ac:dyDescent="0.25">
      <c r="C22" s="10"/>
      <c r="E22" s="11">
        <v>38692</v>
      </c>
    </row>
    <row r="23" spans="1:5" x14ac:dyDescent="0.25">
      <c r="A23" t="s">
        <v>38</v>
      </c>
      <c r="B23" t="s">
        <v>18</v>
      </c>
      <c r="C23" s="10" t="s">
        <v>19</v>
      </c>
      <c r="D23" s="11">
        <v>318</v>
      </c>
      <c r="E23" s="11">
        <f>E22-D23</f>
        <v>38374</v>
      </c>
    </row>
    <row r="24" spans="1:5" x14ac:dyDescent="0.25">
      <c r="A24" t="s">
        <v>39</v>
      </c>
      <c r="B24" t="s">
        <v>18</v>
      </c>
      <c r="C24" s="10" t="s">
        <v>20</v>
      </c>
      <c r="D24" s="11">
        <v>400</v>
      </c>
      <c r="E24" s="11">
        <f t="shared" ref="E24:E37" si="1">E23-D24</f>
        <v>37974</v>
      </c>
    </row>
    <row r="25" spans="1:5" x14ac:dyDescent="0.25">
      <c r="A25" t="s">
        <v>40</v>
      </c>
      <c r="B25" t="s">
        <v>18</v>
      </c>
      <c r="C25" s="10" t="s">
        <v>21</v>
      </c>
      <c r="D25" s="11">
        <v>28.11</v>
      </c>
      <c r="E25" s="11">
        <f t="shared" si="1"/>
        <v>37945.89</v>
      </c>
    </row>
    <row r="26" spans="1:5" x14ac:dyDescent="0.25">
      <c r="A26" t="s">
        <v>22</v>
      </c>
      <c r="B26" t="s">
        <v>26</v>
      </c>
      <c r="C26" s="10" t="s">
        <v>19</v>
      </c>
      <c r="D26" s="11">
        <v>1908</v>
      </c>
      <c r="E26" s="11">
        <f t="shared" si="1"/>
        <v>36037.89</v>
      </c>
    </row>
    <row r="27" spans="1:5" x14ac:dyDescent="0.25">
      <c r="A27" t="s">
        <v>22</v>
      </c>
      <c r="B27" t="s">
        <v>26</v>
      </c>
      <c r="C27" s="10" t="s">
        <v>21</v>
      </c>
      <c r="D27" s="11">
        <v>168.66</v>
      </c>
      <c r="E27" s="11">
        <f t="shared" si="1"/>
        <v>35869.229999999996</v>
      </c>
    </row>
    <row r="28" spans="1:5" x14ac:dyDescent="0.25">
      <c r="A28" t="s">
        <v>22</v>
      </c>
      <c r="B28" t="s">
        <v>27</v>
      </c>
      <c r="C28" s="10" t="s">
        <v>19</v>
      </c>
      <c r="D28" s="11">
        <v>954</v>
      </c>
      <c r="E28" s="11">
        <f t="shared" si="1"/>
        <v>34915.229999999996</v>
      </c>
    </row>
    <row r="29" spans="1:5" x14ac:dyDescent="0.25">
      <c r="A29" t="s">
        <v>22</v>
      </c>
      <c r="B29" t="s">
        <v>27</v>
      </c>
      <c r="C29" s="10" t="s">
        <v>21</v>
      </c>
      <c r="D29" s="11">
        <v>84.33</v>
      </c>
      <c r="E29" s="11">
        <f t="shared" si="1"/>
        <v>34830.899999999994</v>
      </c>
    </row>
    <row r="30" spans="1:5" x14ac:dyDescent="0.25">
      <c r="A30" t="s">
        <v>22</v>
      </c>
      <c r="B30" t="s">
        <v>28</v>
      </c>
      <c r="C30" s="10" t="s">
        <v>19</v>
      </c>
      <c r="D30" s="11">
        <v>954</v>
      </c>
      <c r="E30" s="11">
        <f t="shared" si="1"/>
        <v>33876.899999999994</v>
      </c>
    </row>
    <row r="31" spans="1:5" x14ac:dyDescent="0.25">
      <c r="A31" t="s">
        <v>22</v>
      </c>
      <c r="B31" t="s">
        <v>28</v>
      </c>
      <c r="C31" s="10" t="s">
        <v>21</v>
      </c>
      <c r="D31" s="11">
        <v>84.33</v>
      </c>
      <c r="E31" s="11">
        <f t="shared" si="1"/>
        <v>33792.569999999992</v>
      </c>
    </row>
    <row r="32" spans="1:5" x14ac:dyDescent="0.25">
      <c r="A32" t="s">
        <v>22</v>
      </c>
      <c r="B32" t="s">
        <v>29</v>
      </c>
      <c r="C32" s="10" t="s">
        <v>30</v>
      </c>
      <c r="D32" s="11">
        <v>500</v>
      </c>
      <c r="E32" s="11">
        <f t="shared" si="1"/>
        <v>33292.569999999992</v>
      </c>
    </row>
    <row r="33" spans="1:5" x14ac:dyDescent="0.25">
      <c r="A33" t="s">
        <v>41</v>
      </c>
      <c r="B33" t="s">
        <v>31</v>
      </c>
      <c r="C33" s="10" t="s">
        <v>32</v>
      </c>
      <c r="D33" s="11">
        <v>10676.68</v>
      </c>
      <c r="E33" s="11">
        <f t="shared" si="1"/>
        <v>22615.889999999992</v>
      </c>
    </row>
    <row r="34" spans="1:5" x14ac:dyDescent="0.25">
      <c r="A34" t="s">
        <v>42</v>
      </c>
      <c r="B34" t="s">
        <v>31</v>
      </c>
      <c r="C34" s="10" t="s">
        <v>21</v>
      </c>
      <c r="D34" s="11">
        <v>943.81</v>
      </c>
      <c r="E34" s="11">
        <f>E33-D34</f>
        <v>21672.079999999991</v>
      </c>
    </row>
    <row r="35" spans="1:5" x14ac:dyDescent="0.25">
      <c r="A35" t="s">
        <v>43</v>
      </c>
      <c r="B35" t="s">
        <v>33</v>
      </c>
      <c r="C35" s="10" t="s">
        <v>34</v>
      </c>
      <c r="D35" s="11">
        <v>7800</v>
      </c>
      <c r="E35" s="11">
        <f t="shared" si="1"/>
        <v>13872.079999999991</v>
      </c>
    </row>
    <row r="36" spans="1:5" x14ac:dyDescent="0.25">
      <c r="A36" t="s">
        <v>44</v>
      </c>
      <c r="B36" t="s">
        <v>31</v>
      </c>
      <c r="C36" s="10" t="s">
        <v>32</v>
      </c>
      <c r="D36" s="11">
        <v>10676.68</v>
      </c>
      <c r="E36" s="11">
        <f t="shared" si="1"/>
        <v>3195.3999999999905</v>
      </c>
    </row>
    <row r="37" spans="1:5" x14ac:dyDescent="0.25">
      <c r="A37" t="s">
        <v>45</v>
      </c>
      <c r="B37" t="s">
        <v>31</v>
      </c>
      <c r="C37" s="10" t="s">
        <v>21</v>
      </c>
      <c r="D37" s="11">
        <v>943.81</v>
      </c>
      <c r="E37" s="11">
        <f t="shared" si="1"/>
        <v>2251.5899999999906</v>
      </c>
    </row>
    <row r="38" spans="1:5" x14ac:dyDescent="0.25">
      <c r="C38" s="10"/>
    </row>
    <row r="39" spans="1:5" x14ac:dyDescent="0.25">
      <c r="C39" s="10"/>
    </row>
    <row r="40" spans="1:5" x14ac:dyDescent="0.25">
      <c r="C40" s="10"/>
    </row>
    <row r="41" spans="1:5" x14ac:dyDescent="0.25">
      <c r="C41" s="10"/>
    </row>
    <row r="42" spans="1:5" x14ac:dyDescent="0.25">
      <c r="C42" s="10"/>
    </row>
    <row r="43" spans="1:5" x14ac:dyDescent="0.25">
      <c r="C43" s="10"/>
    </row>
    <row r="44" spans="1:5" x14ac:dyDescent="0.25">
      <c r="C44" s="10"/>
    </row>
    <row r="45" spans="1:5" x14ac:dyDescent="0.25">
      <c r="C45" s="10"/>
    </row>
    <row r="46" spans="1:5" x14ac:dyDescent="0.25">
      <c r="C46" s="10"/>
    </row>
  </sheetData>
  <mergeCells count="2">
    <mergeCell ref="A1:E1"/>
    <mergeCell ref="A18:E18"/>
  </mergeCells>
  <phoneticPr fontId="3" type="noConversion"/>
  <printOptions horizontalCentered="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13-14</vt:lpstr>
      <vt:lpstr>Kailua OYP 14-15</vt:lpstr>
    </vt:vector>
  </TitlesOfParts>
  <Company>WDO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Mano</dc:creator>
  <cp:lastModifiedBy>ISBCTE</cp:lastModifiedBy>
  <cp:lastPrinted>2014-10-01T23:13:39Z</cp:lastPrinted>
  <dcterms:created xsi:type="dcterms:W3CDTF">2014-09-09T04:11:12Z</dcterms:created>
  <dcterms:modified xsi:type="dcterms:W3CDTF">2015-04-24T06:07:23Z</dcterms:modified>
</cp:coreProperties>
</file>